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ratuity Calculato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<sst xmlns="http://schemas.openxmlformats.org/spreadsheetml/2006/main" count="27" uniqueCount="27">
  <si>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UAE End-of-Service Gratuity Calculator</t>
  </si>
  <si>
    <t xml:space="preserve">Federal Decree-Law No. 33 of 2021 (MOHRE) — estimate only</t>
  </si>
  <si>
    <t xml:space="preserve">INPUTS — edit the yellow cells</t>
  </si>
  <si>
    <t xml:space="preserve">Basic monthly salary (AED)</t>
  </si>
  <si>
    <t xml:space="preserve">Years of service (completed)</t>
  </si>
  <si>
    <t xml:space="preserve">Extra months (0-11)</t>
  </si>
  <si>
    <t xml:space="preserve">CALCULATION</t>
  </si>
  <si>
    <t xml:space="preserve">Daily wage (basic ÷ 30)</t>
  </si>
  <si>
    <t xml:space="preserve">Total service (years)</t>
  </si>
  <si>
    <t xml:space="preserve">Days: first 5 years (21/yr)</t>
  </si>
  <si>
    <t xml:space="preserve">Days: beyond 5 years (30/yr)</t>
  </si>
  <si>
    <t xml:space="preserve">Total eligible days</t>
  </si>
  <si>
    <t xml:space="preserve">Gratuity before cap</t>
  </si>
  <si>
    <t xml:space="preserve">Cap = 2 years basic (24 months)</t>
  </si>
  <si>
    <t xml:space="preserve">Eligible? (needs 1+ year)</t>
  </si>
  <si>
    <t xml:space="preserve">END-OF-SERVICE GRATUITY</t>
  </si>
  <si>
    <t xml:space="preserve">How it works:</t>
  </si>
  <si>
    <t xml:space="preserve">• 21 days of basic salary for each of the first 5 years</t>
  </si>
  <si>
    <t xml:space="preserve">• 30 days of basic salary for each year after 5 years</t>
  </si>
  <si>
    <t xml:space="preserve">• Daily wage = basic monthly salary ÷ 30</t>
  </si>
  <si>
    <t xml:space="preserve">• Minimum 1 year of service to qualify</t>
  </si>
  <si>
    <t xml:space="preserve">• Total capped at 2 years' basic salary</t>
  </si>
  <si>
    <t xml:space="preserve">• Based on BASIC salary only (exclude allowances)</t>
  </si>
  <si>
    <t xml:space="preserve">• Resignation and termination are treated the same under the current law</t>
  </si>
  <si>
    <t xml:space="preserve">• Free zones DIFC (DEWS) and ADGM may differ — check your zone</t>
  </si>
  <si>
    <t xml:space="preserve">Yellow cells = edit these. Estimate for planning only, not legal advice.</t>
  </si>
  <si>
    <t xml:space="preserve">Verify with MOHRE or your HR. Tool by dailycaltor.com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</si>
</sst>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&quot;AED &quot;#,##0"/>
    <numFmt numFmtId="166" formatCode="0"/>
    <numFmt numFmtId="167" formatCode="&quot;AED &quot;#,##0.00"/>
    <numFmt numFmtId="168" formatCode="0.00"/>
    <numFmt numFmtId="169" formatCode="0.0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9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2"/>
      <name val="Arial"/>
      <family val="0"/>
      <charset val="1"/>
    </font>
    <font>
      <b val="true"/>
      <sz val="12"/>
      <color rgb="FF0E7C5A"/>
      <name val="Arial"/>
      <family val="0"/>
      <charset val="1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i val="true"/>
      <sz val="9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E7C5A"/>
        <bgColor rgb="FF008080"/>
      </patternFill>
    </fill>
    <fill>
      <patternFill patternType="solid">
        <fgColor rgb="FFFFF3B0"/>
        <bgColor rgb="FFFFFFCC"/>
      </patternFill>
    </fill>
    <fill>
      <patternFill patternType="solid">
        <fgColor rgb="FFE4F2EC"/>
        <bgColor rgb="FFDDDDDD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E7C5A"/>
      <rgbColor rgb="FFC0C0C0"/>
      <rgbColor rgb="FF808080"/>
      <rgbColor rgb="FF9999FF"/>
      <rgbColor rgb="FF993366"/>
      <rgbColor rgb="FFFFFFCC"/>
      <rgbColor rgb="FFE4F2EC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3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8"/>
    <col collapsed="false" customWidth="true" hidden="false" outlineLevel="0" max="2" min="2" style="0" width="20"/>
  </cols>
  <sheetData>
    <row r="1" customFormat="false" ht="17.35" hidden="false" customHeight="false" outlineLevel="0" collapsed="false">
      <c r="A1" s="1" t="s">
        <v>0</v>
      </c>
      <c r="B1" s="1"/>
    </row>
    <row r="2" customFormat="false" ht="15" hidden="false" customHeight="false" outlineLevel="0" collapsed="false">
      <c r="A2" s="2" t="s">
        <v>1</v>
      </c>
      <c r="B2" s="2"/>
    </row>
    <row r="4" customFormat="false" ht="15" hidden="false" customHeight="false" outlineLevel="0" collapsed="false">
      <c r="A4" s="3" t="s">
        <v>2</v>
      </c>
    </row>
    <row r="5" customFormat="false" ht="15" hidden="false" customHeight="false" outlineLevel="0" collapsed="false">
      <c r="A5" s="4" t="s">
        <v>3</v>
      </c>
      <c r="B5" s="5" t="n">
        <v>10000</v>
      </c>
    </row>
    <row r="6" customFormat="false" ht="15" hidden="false" customHeight="false" outlineLevel="0" collapsed="false">
      <c r="A6" s="4" t="s">
        <v>4</v>
      </c>
      <c r="B6" s="6" t="n">
        <v>3</v>
      </c>
    </row>
    <row r="7" customFormat="false" ht="15" hidden="false" customHeight="false" outlineLevel="0" collapsed="false">
      <c r="A7" s="4" t="s">
        <v>5</v>
      </c>
      <c r="B7" s="6" t="n">
        <v>0</v>
      </c>
    </row>
    <row r="9" customFormat="false" ht="15" hidden="false" customHeight="false" outlineLevel="0" collapsed="false">
      <c r="A9" s="3" t="s">
        <v>6</v>
      </c>
    </row>
    <row r="10" customFormat="false" ht="15" hidden="false" customHeight="false" outlineLevel="0" collapsed="false">
      <c r="A10" s="4" t="s">
        <v>7</v>
      </c>
      <c r="B10" s="7" t="n">
        <f aca="false">B5/30</f>
        <v>333.333333333333</v>
      </c>
    </row>
    <row r="11" customFormat="false" ht="15" hidden="false" customHeight="false" outlineLevel="0" collapsed="false">
      <c r="A11" s="4" t="s">
        <v>8</v>
      </c>
      <c r="B11" s="8" t="n">
        <f aca="false">B6+B7/12</f>
        <v>3</v>
      </c>
    </row>
    <row r="12" customFormat="false" ht="15" hidden="false" customHeight="false" outlineLevel="0" collapsed="false">
      <c r="A12" s="4" t="s">
        <v>9</v>
      </c>
      <c r="B12" s="9" t="n">
        <f aca="false">21*MIN(B11,5)</f>
        <v>63</v>
      </c>
    </row>
    <row r="13" customFormat="false" ht="15" hidden="false" customHeight="false" outlineLevel="0" collapsed="false">
      <c r="A13" s="4" t="s">
        <v>10</v>
      </c>
      <c r="B13" s="9" t="n">
        <f aca="false">30*MAX(0,B11-5)</f>
        <v>0</v>
      </c>
    </row>
    <row r="14" customFormat="false" ht="15" hidden="false" customHeight="false" outlineLevel="0" collapsed="false">
      <c r="A14" s="4" t="s">
        <v>11</v>
      </c>
      <c r="B14" s="9" t="n">
        <f aca="false">B12+B13</f>
        <v>63</v>
      </c>
    </row>
    <row r="15" customFormat="false" ht="15" hidden="false" customHeight="false" outlineLevel="0" collapsed="false">
      <c r="A15" s="4" t="s">
        <v>12</v>
      </c>
      <c r="B15" s="10" t="n">
        <f aca="false">B14*B10</f>
        <v>21000</v>
      </c>
    </row>
    <row r="16" customFormat="false" ht="15" hidden="false" customHeight="false" outlineLevel="0" collapsed="false">
      <c r="A16" s="4" t="s">
        <v>13</v>
      </c>
      <c r="B16" s="10" t="n">
        <f aca="false">24*B5</f>
        <v>240000</v>
      </c>
    </row>
    <row r="17" customFormat="false" ht="15" hidden="false" customHeight="false" outlineLevel="0" collapsed="false">
      <c r="A17" s="4" t="s">
        <v>14</v>
      </c>
      <c r="B17" s="11" t="str">
        <f aca="false">IF(B11&gt;=1,"Yes","No - needs 1 year")</f>
        <v>Yes</v>
      </c>
    </row>
    <row r="19" customFormat="false" ht="15" hidden="false" customHeight="false" outlineLevel="0" collapsed="false">
      <c r="A19" s="12" t="s">
        <v>15</v>
      </c>
      <c r="B19" s="13" t="n">
        <f aca="false">IF(B11&lt;1,0,MIN(B15,B16))</f>
        <v>21000</v>
      </c>
    </row>
    <row r="21" customFormat="false" ht="15" hidden="false" customHeight="false" outlineLevel="0" collapsed="false">
      <c r="A21" s="14"/>
    </row>
    <row r="22" customFormat="false" ht="15" hidden="false" customHeight="false" outlineLevel="0" collapsed="false">
      <c r="A22" s="15" t="s">
        <v>16</v>
      </c>
    </row>
    <row r="23" customFormat="false" ht="15" hidden="false" customHeight="false" outlineLevel="0" collapsed="false">
      <c r="A23" s="14" t="s">
        <v>17</v>
      </c>
    </row>
    <row r="24" customFormat="false" ht="15" hidden="false" customHeight="false" outlineLevel="0" collapsed="false">
      <c r="A24" s="14" t="s">
        <v>18</v>
      </c>
    </row>
    <row r="25" customFormat="false" ht="15" hidden="false" customHeight="false" outlineLevel="0" collapsed="false">
      <c r="A25" s="14" t="s">
        <v>19</v>
      </c>
    </row>
    <row r="26" customFormat="false" ht="15" hidden="false" customHeight="false" outlineLevel="0" collapsed="false">
      <c r="A26" s="14" t="s">
        <v>20</v>
      </c>
    </row>
    <row r="27" customFormat="false" ht="15" hidden="false" customHeight="false" outlineLevel="0" collapsed="false">
      <c r="A27" s="14" t="s">
        <v>21</v>
      </c>
    </row>
    <row r="28" customFormat="false" ht="15" hidden="false" customHeight="false" outlineLevel="0" collapsed="false">
      <c r="A28" s="14" t="s">
        <v>22</v>
      </c>
    </row>
    <row r="29" customFormat="false" ht="15" hidden="false" customHeight="false" outlineLevel="0" collapsed="false">
      <c r="A29" s="14" t="s">
        <v>23</v>
      </c>
    </row>
    <row r="30" customFormat="false" ht="15" hidden="false" customHeight="false" outlineLevel="0" collapsed="false">
      <c r="A30" s="14" t="s">
        <v>24</v>
      </c>
    </row>
    <row r="31" customFormat="false" ht="15" hidden="false" customHeight="false" outlineLevel="0" collapsed="false">
      <c r="A31" s="14"/>
    </row>
    <row r="32" customFormat="false" ht="15" hidden="false" customHeight="false" outlineLevel="0" collapsed="false">
      <c r="A32" s="16" t="s">
        <v>25</v>
      </c>
    </row>
    <row r="33" customFormat="false" ht="15" hidden="false" customHeight="false" outlineLevel="0" collapsed="false">
      <c r="A33" s="16" t="s">
        <v>26</v>
      </c>
    </row>
  </sheetData>
  <mergeCells count="2">
    <mergeCell ref="A1:B1"/>
    <mergeCell ref="A2:B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2026-07-10T10:35:05Z</dcterms:created>
  <dc:creator>openpyxl</dc:creator>
  <dc:description/>
  <dc:language>en-US</dc:language>
  <cp:lastModifiedBy/>
  <dcterms:modified xsi:type="dcterms:W3CDTF">2026-07-10T10:35:05Z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